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Owner\Documents\FCNC-Events\Budget-day\2021\"/>
    </mc:Choice>
  </mc:AlternateContent>
  <xr:revisionPtr revIDLastSave="0" documentId="13_ncr:1_{DB8FD714-01F8-43CA-8520-265584F48D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eas Rpt" sheetId="1" r:id="rId1"/>
  </sheets>
  <definedNames>
    <definedName name="_xlnm.Print_Area" localSheetId="0">'Treas Rpt'!$A$1:$D$46</definedName>
    <definedName name="_xlnm.Print_Titles" localSheetId="0">'Treas Rpt'!$1:$2</definedName>
  </definedNames>
  <calcPr calcId="181029"/>
</workbook>
</file>

<file path=xl/calcChain.xml><?xml version="1.0" encoding="utf-8"?>
<calcChain xmlns="http://schemas.openxmlformats.org/spreadsheetml/2006/main">
  <c r="C18" i="1" l="1"/>
  <c r="B18" i="1" s="1"/>
  <c r="D40" i="1" l="1"/>
  <c r="C37" i="1" l="1"/>
  <c r="C36" i="1"/>
  <c r="C35" i="1"/>
  <c r="C34" i="1"/>
  <c r="C33" i="1"/>
  <c r="C32" i="1"/>
  <c r="C31" i="1"/>
  <c r="C30" i="1"/>
  <c r="C29" i="1"/>
  <c r="C28" i="1"/>
  <c r="C25" i="1"/>
  <c r="C24" i="1"/>
  <c r="C23" i="1"/>
  <c r="C22" i="1"/>
  <c r="C21" i="1"/>
  <c r="C17" i="1"/>
  <c r="C16" i="1"/>
  <c r="C15" i="1"/>
  <c r="C14" i="1"/>
  <c r="C13" i="1"/>
  <c r="C12" i="1"/>
  <c r="C11" i="1"/>
  <c r="C10" i="1"/>
  <c r="C9" i="1"/>
  <c r="C6" i="1"/>
  <c r="C5" i="1"/>
  <c r="C4" i="1"/>
  <c r="B37" i="1" l="1"/>
  <c r="B36" i="1"/>
  <c r="B35" i="1"/>
  <c r="B34" i="1"/>
  <c r="B33" i="1"/>
  <c r="B32" i="1"/>
  <c r="B31" i="1"/>
  <c r="B30" i="1"/>
  <c r="B29" i="1"/>
  <c r="B28" i="1"/>
  <c r="B25" i="1"/>
  <c r="B24" i="1"/>
  <c r="B23" i="1"/>
  <c r="B22" i="1"/>
  <c r="B21" i="1"/>
  <c r="B17" i="1"/>
  <c r="B16" i="1"/>
  <c r="B15" i="1"/>
  <c r="B14" i="1"/>
  <c r="B13" i="1"/>
  <c r="B12" i="1"/>
  <c r="B11" i="1"/>
  <c r="B10" i="1"/>
  <c r="B9" i="1"/>
  <c r="C19" i="1"/>
  <c r="B19" i="1" l="1"/>
  <c r="B5" i="1"/>
  <c r="B4" i="1"/>
  <c r="B6" i="1"/>
  <c r="C7" i="1" l="1"/>
  <c r="B7" i="1"/>
  <c r="B26" i="1"/>
  <c r="B38" i="1"/>
  <c r="C38" i="1"/>
  <c r="C26" i="1"/>
  <c r="C42" i="1" l="1"/>
</calcChain>
</file>

<file path=xl/sharedStrings.xml><?xml version="1.0" encoding="utf-8"?>
<sst xmlns="http://schemas.openxmlformats.org/spreadsheetml/2006/main" count="42" uniqueCount="39">
  <si>
    <t>MONTHLY</t>
  </si>
  <si>
    <t>CONTENTNEA QUARTERLY MEETING</t>
  </si>
  <si>
    <t xml:space="preserve">               TOTAL</t>
  </si>
  <si>
    <t>SOUTHERN QUARTERLY MEETING</t>
  </si>
  <si>
    <t>WESTERN QUARTERLY MEETING</t>
  </si>
  <si>
    <t>YADKIN VALLEY QUARTERLY MEETING</t>
  </si>
  <si>
    <t>HOOD SWAMP</t>
  </si>
  <si>
    <t>GOLDSBORO</t>
  </si>
  <si>
    <t>MAR MAC</t>
  </si>
  <si>
    <t>ARCHDALE</t>
  </si>
  <si>
    <t>ASHEBORO</t>
  </si>
  <si>
    <t>BETHEL</t>
  </si>
  <si>
    <t>BACK CREEK</t>
  </si>
  <si>
    <t>CEDAR SQUARE</t>
  </si>
  <si>
    <t>MARLBORO</t>
  </si>
  <si>
    <t>RANDLEMAN</t>
  </si>
  <si>
    <t>SCIENCE HILL</t>
  </si>
  <si>
    <t>SOUTH PLAINFIELD</t>
  </si>
  <si>
    <t>THOMASVILLE</t>
  </si>
  <si>
    <t>CANE CREEK</t>
  </si>
  <si>
    <t>CENTRE</t>
  </si>
  <si>
    <t>CONCORD</t>
  </si>
  <si>
    <t>LIBERTY</t>
  </si>
  <si>
    <t>ROCKY RIVER</t>
  </si>
  <si>
    <t>BRANON</t>
  </si>
  <si>
    <t>DEEP CREEK</t>
  </si>
  <si>
    <t>FORBUSH</t>
  </si>
  <si>
    <t>KERNERSVILLE</t>
  </si>
  <si>
    <t>CONNECTION</t>
  </si>
  <si>
    <t>HUNTING CREEK</t>
  </si>
  <si>
    <t>MOUNTAIN VIEW</t>
  </si>
  <si>
    <t>PILOT MOUNTAIN</t>
  </si>
  <si>
    <t>WHITE PLAINS</t>
  </si>
  <si>
    <t>WINTHROP</t>
  </si>
  <si>
    <t>Members</t>
  </si>
  <si>
    <t>Annual</t>
  </si>
  <si>
    <t>TOTAL FINANCIAL OBLIGATION</t>
  </si>
  <si>
    <t>$63.25 per member</t>
  </si>
  <si>
    <t>Financial Obligation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</si>
</sst>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  <xf numFmtId="44" fontId="0" fillId="0" borderId="0" xfId="1" applyFont="1"/>
    <xf numFmtId="4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Alignment="1" applyProtection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topLeftCell="A15" zoomScale="125" zoomScaleNormal="125" workbookViewId="0">
      <selection activeCell="D12" sqref="D12"/>
    </sheetView>
  </sheetViews>
  <sheetFormatPr defaultRowHeight="13.8" x14ac:dyDescent="0.3"/>
  <cols>
    <col min="1" max="1" width="33.109375" customWidth="1"/>
    <col min="2" max="2" width="16.5546875" customWidth="1"/>
    <col min="3" max="3" width="22.88671875" customWidth="1"/>
    <col min="4" max="4" width="15.33203125" style="21" customWidth="1"/>
    <col min="5" max="5" width="11" style="10" customWidth="1"/>
    <col min="6" max="6" width="11.88671875" customWidth="1"/>
  </cols>
  <sheetData>
    <row r="1" spans="1:13" s="2" customFormat="1" ht="15.6" x14ac:dyDescent="0.3">
      <c r="A1" s="2" t="s">
        <v>38</v>
      </c>
      <c r="C1" s="23" t="s">
        <v>37</v>
      </c>
      <c r="D1" s="18" t="s">
        <v>34</v>
      </c>
      <c r="E1" s="10"/>
    </row>
    <row r="2" spans="1:13" s="3" customFormat="1" x14ac:dyDescent="0.3">
      <c r="B2" s="11" t="s">
        <v>0</v>
      </c>
      <c r="C2" s="11" t="s">
        <v>35</v>
      </c>
      <c r="D2" s="19"/>
      <c r="E2" s="11"/>
    </row>
    <row r="3" spans="1:13" s="1" customFormat="1" x14ac:dyDescent="0.3">
      <c r="A3" s="1" t="s">
        <v>1</v>
      </c>
      <c r="B3" s="4"/>
      <c r="D3" s="20"/>
      <c r="E3" s="10"/>
      <c r="K3" s="6"/>
      <c r="M3" s="6"/>
    </row>
    <row r="4" spans="1:13" x14ac:dyDescent="0.3">
      <c r="A4" s="15" t="s">
        <v>7</v>
      </c>
      <c r="B4" s="5">
        <f t="shared" ref="B4:B6" si="0">C4/12</f>
        <v>179.20833333333334</v>
      </c>
      <c r="C4" s="5">
        <f>D4*63.25</f>
        <v>2150.5</v>
      </c>
      <c r="D4" s="21">
        <v>34</v>
      </c>
      <c r="E4" s="12"/>
    </row>
    <row r="5" spans="1:13" x14ac:dyDescent="0.3">
      <c r="A5" s="15" t="s">
        <v>6</v>
      </c>
      <c r="B5" s="5">
        <f t="shared" si="0"/>
        <v>253</v>
      </c>
      <c r="C5" s="5">
        <f>D5*63.25</f>
        <v>3036</v>
      </c>
      <c r="D5" s="21">
        <v>48</v>
      </c>
      <c r="E5" s="12"/>
      <c r="K5" s="8"/>
      <c r="M5" s="8"/>
    </row>
    <row r="6" spans="1:13" x14ac:dyDescent="0.3">
      <c r="A6" s="15" t="s">
        <v>8</v>
      </c>
      <c r="B6" s="5">
        <f t="shared" si="0"/>
        <v>84.333333333333329</v>
      </c>
      <c r="C6" s="5">
        <f>D6*63.25</f>
        <v>1012</v>
      </c>
      <c r="D6" s="21">
        <v>16</v>
      </c>
      <c r="E6" s="12"/>
    </row>
    <row r="7" spans="1:13" s="1" customFormat="1" x14ac:dyDescent="0.3">
      <c r="A7" s="1" t="s">
        <v>2</v>
      </c>
      <c r="B7" s="4">
        <f>SUM(B4:B6)</f>
        <v>516.54166666666674</v>
      </c>
      <c r="C7" s="4">
        <f>SUM(C4:C6)</f>
        <v>6198.5</v>
      </c>
      <c r="D7" s="21"/>
      <c r="E7" s="10"/>
    </row>
    <row r="8" spans="1:13" s="1" customFormat="1" x14ac:dyDescent="0.3">
      <c r="A8" s="1" t="s">
        <v>3</v>
      </c>
      <c r="B8" s="4"/>
      <c r="C8" s="4"/>
      <c r="D8" s="21"/>
      <c r="E8" s="10"/>
    </row>
    <row r="9" spans="1:13" s="1" customFormat="1" x14ac:dyDescent="0.3">
      <c r="A9" s="15" t="s">
        <v>9</v>
      </c>
      <c r="B9" s="17">
        <f>C9/12</f>
        <v>822.25</v>
      </c>
      <c r="C9" s="5">
        <f t="shared" ref="C9:C14" si="1">D9*63.25</f>
        <v>9867</v>
      </c>
      <c r="D9" s="22">
        <v>156</v>
      </c>
      <c r="E9" s="10"/>
    </row>
    <row r="10" spans="1:13" x14ac:dyDescent="0.3">
      <c r="A10" s="15" t="s">
        <v>10</v>
      </c>
      <c r="B10" s="17">
        <f t="shared" ref="B10:B18" si="2">C10/12</f>
        <v>426.9375</v>
      </c>
      <c r="C10" s="5">
        <f t="shared" si="1"/>
        <v>5123.25</v>
      </c>
      <c r="D10" s="24">
        <v>81</v>
      </c>
      <c r="E10" s="13"/>
    </row>
    <row r="11" spans="1:13" x14ac:dyDescent="0.3">
      <c r="A11" s="15" t="s">
        <v>12</v>
      </c>
      <c r="B11" s="17">
        <f t="shared" si="2"/>
        <v>379.5</v>
      </c>
      <c r="C11" s="5">
        <f t="shared" si="1"/>
        <v>4554</v>
      </c>
      <c r="D11" s="24">
        <v>72</v>
      </c>
      <c r="E11" s="13"/>
    </row>
    <row r="12" spans="1:13" x14ac:dyDescent="0.3">
      <c r="A12" s="15" t="s">
        <v>11</v>
      </c>
      <c r="B12" s="17">
        <f t="shared" si="2"/>
        <v>342.60416666666669</v>
      </c>
      <c r="C12" s="5">
        <f t="shared" si="1"/>
        <v>4111.25</v>
      </c>
      <c r="D12" s="24">
        <v>65</v>
      </c>
      <c r="E12" s="13"/>
    </row>
    <row r="13" spans="1:13" x14ac:dyDescent="0.3">
      <c r="A13" s="15" t="s">
        <v>13</v>
      </c>
      <c r="B13" s="17">
        <f t="shared" si="2"/>
        <v>1365.1458333333333</v>
      </c>
      <c r="C13" s="5">
        <f t="shared" si="1"/>
        <v>16381.75</v>
      </c>
      <c r="D13" s="22">
        <v>259</v>
      </c>
      <c r="E13" s="13"/>
    </row>
    <row r="14" spans="1:13" x14ac:dyDescent="0.3">
      <c r="A14" s="15" t="s">
        <v>14</v>
      </c>
      <c r="B14" s="17">
        <f t="shared" si="2"/>
        <v>1402.0416666666667</v>
      </c>
      <c r="C14" s="5">
        <f t="shared" si="1"/>
        <v>16824.5</v>
      </c>
      <c r="D14" s="21">
        <v>266</v>
      </c>
      <c r="E14" s="13"/>
    </row>
    <row r="15" spans="1:13" x14ac:dyDescent="0.3">
      <c r="A15" s="15" t="s">
        <v>15</v>
      </c>
      <c r="B15" s="17">
        <f t="shared" si="2"/>
        <v>200.29166666666666</v>
      </c>
      <c r="C15" s="5">
        <f t="shared" ref="C15:C18" si="3">D15*63.25</f>
        <v>2403.5</v>
      </c>
      <c r="D15" s="21">
        <v>38</v>
      </c>
      <c r="E15" s="13"/>
    </row>
    <row r="16" spans="1:13" x14ac:dyDescent="0.3">
      <c r="A16" s="15" t="s">
        <v>16</v>
      </c>
      <c r="B16" s="17">
        <f t="shared" si="2"/>
        <v>453.29166666666669</v>
      </c>
      <c r="C16" s="5">
        <f t="shared" si="3"/>
        <v>5439.5</v>
      </c>
      <c r="D16" s="22">
        <v>86</v>
      </c>
      <c r="E16" s="13"/>
    </row>
    <row r="17" spans="1:5" x14ac:dyDescent="0.3">
      <c r="A17" s="15" t="s">
        <v>17</v>
      </c>
      <c r="B17" s="17">
        <f t="shared" si="2"/>
        <v>253</v>
      </c>
      <c r="C17" s="5">
        <f t="shared" si="3"/>
        <v>3036</v>
      </c>
      <c r="D17" s="21">
        <v>48</v>
      </c>
      <c r="E17" s="13"/>
    </row>
    <row r="18" spans="1:5" x14ac:dyDescent="0.3">
      <c r="A18" s="15" t="s">
        <v>18</v>
      </c>
      <c r="B18" s="17">
        <f t="shared" si="2"/>
        <v>131.77083333333334</v>
      </c>
      <c r="C18" s="5">
        <f t="shared" si="3"/>
        <v>1581.25</v>
      </c>
      <c r="D18" s="24">
        <v>25</v>
      </c>
      <c r="E18" s="14"/>
    </row>
    <row r="19" spans="1:5" s="1" customFormat="1" x14ac:dyDescent="0.3">
      <c r="A19" s="1" t="s">
        <v>2</v>
      </c>
      <c r="B19" s="4">
        <f>SUM(B9:B18)</f>
        <v>5776.8333333333339</v>
      </c>
      <c r="C19" s="4">
        <f>SUM(C9:C18)</f>
        <v>69322</v>
      </c>
      <c r="D19" s="21"/>
      <c r="E19" s="10"/>
    </row>
    <row r="20" spans="1:5" s="1" customFormat="1" x14ac:dyDescent="0.3">
      <c r="A20" s="1" t="s">
        <v>4</v>
      </c>
      <c r="B20" s="4"/>
      <c r="C20" s="4"/>
      <c r="D20" s="21"/>
      <c r="E20" s="10"/>
    </row>
    <row r="21" spans="1:5" x14ac:dyDescent="0.3">
      <c r="A21" s="15" t="s">
        <v>19</v>
      </c>
      <c r="B21" s="17">
        <f t="shared" ref="B21:B25" si="4">C21/12</f>
        <v>279.35416666666669</v>
      </c>
      <c r="C21" s="5">
        <f t="shared" ref="C21:C25" si="5">D21*63.25</f>
        <v>3352.25</v>
      </c>
      <c r="D21" s="21">
        <v>53</v>
      </c>
      <c r="E21" s="13"/>
    </row>
    <row r="22" spans="1:5" x14ac:dyDescent="0.3">
      <c r="A22" s="15" t="s">
        <v>20</v>
      </c>
      <c r="B22" s="17">
        <f t="shared" si="4"/>
        <v>1386.2291666666667</v>
      </c>
      <c r="C22" s="5">
        <f t="shared" si="5"/>
        <v>16634.75</v>
      </c>
      <c r="D22" s="21">
        <v>263</v>
      </c>
      <c r="E22" s="13"/>
    </row>
    <row r="23" spans="1:5" x14ac:dyDescent="0.3">
      <c r="A23" s="15" t="s">
        <v>21</v>
      </c>
      <c r="B23" s="17">
        <f t="shared" si="4"/>
        <v>722.10416666666663</v>
      </c>
      <c r="C23" s="5">
        <f t="shared" si="5"/>
        <v>8665.25</v>
      </c>
      <c r="D23" s="21">
        <v>137</v>
      </c>
      <c r="E23" s="13"/>
    </row>
    <row r="24" spans="1:5" x14ac:dyDescent="0.3">
      <c r="A24" s="15" t="s">
        <v>22</v>
      </c>
      <c r="B24" s="17">
        <f t="shared" si="4"/>
        <v>36.895833333333336</v>
      </c>
      <c r="C24" s="5">
        <f t="shared" si="5"/>
        <v>442.75</v>
      </c>
      <c r="D24" s="24">
        <v>7</v>
      </c>
      <c r="E24" s="13"/>
    </row>
    <row r="25" spans="1:5" x14ac:dyDescent="0.3">
      <c r="A25" s="15" t="s">
        <v>23</v>
      </c>
      <c r="B25" s="17">
        <f t="shared" si="4"/>
        <v>595.60416666666663</v>
      </c>
      <c r="C25" s="5">
        <f t="shared" si="5"/>
        <v>7147.25</v>
      </c>
      <c r="D25" s="21">
        <v>113</v>
      </c>
      <c r="E25" s="13"/>
    </row>
    <row r="26" spans="1:5" s="1" customFormat="1" x14ac:dyDescent="0.3">
      <c r="A26" s="1" t="s">
        <v>2</v>
      </c>
      <c r="B26" s="4">
        <f>SUM(B21:B25)</f>
        <v>3020.1875</v>
      </c>
      <c r="C26" s="4">
        <f>SUM(C21:C25)</f>
        <v>36242.25</v>
      </c>
      <c r="D26" s="21"/>
      <c r="E26" s="10"/>
    </row>
    <row r="27" spans="1:5" s="1" customFormat="1" x14ac:dyDescent="0.3">
      <c r="A27" s="1" t="s">
        <v>5</v>
      </c>
      <c r="B27" s="4"/>
      <c r="C27" s="4"/>
      <c r="D27" s="21"/>
      <c r="E27" s="10"/>
    </row>
    <row r="28" spans="1:5" x14ac:dyDescent="0.3">
      <c r="A28" s="15" t="s">
        <v>24</v>
      </c>
      <c r="B28" s="17">
        <f t="shared" ref="B28:B37" si="6">C28/12</f>
        <v>442.75</v>
      </c>
      <c r="C28" s="5">
        <f t="shared" ref="C28:C37" si="7">D28*63.25</f>
        <v>5313</v>
      </c>
      <c r="D28" s="21">
        <v>84</v>
      </c>
      <c r="E28" s="13"/>
    </row>
    <row r="29" spans="1:5" x14ac:dyDescent="0.3">
      <c r="A29" s="15" t="s">
        <v>28</v>
      </c>
      <c r="B29" s="17">
        <f t="shared" si="6"/>
        <v>94.875</v>
      </c>
      <c r="C29" s="5">
        <f t="shared" si="7"/>
        <v>1138.5</v>
      </c>
      <c r="D29" s="21">
        <v>18</v>
      </c>
      <c r="E29" s="13"/>
    </row>
    <row r="30" spans="1:5" x14ac:dyDescent="0.3">
      <c r="A30" s="15" t="s">
        <v>25</v>
      </c>
      <c r="B30" s="17">
        <f t="shared" si="6"/>
        <v>500.72916666666669</v>
      </c>
      <c r="C30" s="5">
        <f t="shared" si="7"/>
        <v>6008.75</v>
      </c>
      <c r="D30" s="22">
        <v>95</v>
      </c>
      <c r="E30" s="13"/>
    </row>
    <row r="31" spans="1:5" x14ac:dyDescent="0.3">
      <c r="A31" s="15" t="s">
        <v>26</v>
      </c>
      <c r="B31" s="17">
        <f t="shared" si="6"/>
        <v>954.02083333333337</v>
      </c>
      <c r="C31" s="5">
        <f t="shared" si="7"/>
        <v>11448.25</v>
      </c>
      <c r="D31" s="21">
        <v>181</v>
      </c>
      <c r="E31" s="13"/>
    </row>
    <row r="32" spans="1:5" x14ac:dyDescent="0.3">
      <c r="A32" s="15" t="s">
        <v>29</v>
      </c>
      <c r="B32" s="17">
        <f t="shared" si="6"/>
        <v>100.14583333333333</v>
      </c>
      <c r="C32" s="5">
        <f t="shared" si="7"/>
        <v>1201.75</v>
      </c>
      <c r="D32" s="24">
        <v>19</v>
      </c>
      <c r="E32" s="13"/>
    </row>
    <row r="33" spans="1:6" x14ac:dyDescent="0.3">
      <c r="A33" s="15" t="s">
        <v>27</v>
      </c>
      <c r="B33" s="17">
        <f t="shared" si="6"/>
        <v>337.33333333333331</v>
      </c>
      <c r="C33" s="5">
        <f t="shared" si="7"/>
        <v>4048</v>
      </c>
      <c r="D33" s="24">
        <v>64</v>
      </c>
      <c r="E33" s="13"/>
    </row>
    <row r="34" spans="1:6" x14ac:dyDescent="0.3">
      <c r="A34" s="15" t="s">
        <v>30</v>
      </c>
      <c r="B34" s="17">
        <f t="shared" si="6"/>
        <v>63.25</v>
      </c>
      <c r="C34" s="5">
        <f t="shared" si="7"/>
        <v>759</v>
      </c>
      <c r="D34" s="21">
        <v>12</v>
      </c>
      <c r="E34" s="13"/>
    </row>
    <row r="35" spans="1:6" x14ac:dyDescent="0.3">
      <c r="A35" s="15" t="s">
        <v>31</v>
      </c>
      <c r="B35" s="17">
        <f t="shared" si="6"/>
        <v>15.8125</v>
      </c>
      <c r="C35" s="5">
        <f t="shared" si="7"/>
        <v>189.75</v>
      </c>
      <c r="D35" s="24">
        <v>3</v>
      </c>
      <c r="E35" s="13"/>
    </row>
    <row r="36" spans="1:6" x14ac:dyDescent="0.3">
      <c r="A36" s="15" t="s">
        <v>32</v>
      </c>
      <c r="B36" s="17">
        <f t="shared" si="6"/>
        <v>374.22916666666669</v>
      </c>
      <c r="C36" s="5">
        <f t="shared" si="7"/>
        <v>4490.75</v>
      </c>
      <c r="D36" s="21">
        <v>71</v>
      </c>
      <c r="E36" s="13"/>
    </row>
    <row r="37" spans="1:6" x14ac:dyDescent="0.3">
      <c r="A37" s="16" t="s">
        <v>33</v>
      </c>
      <c r="B37" s="17">
        <f t="shared" si="6"/>
        <v>326.79166666666669</v>
      </c>
      <c r="C37" s="5">
        <f t="shared" si="7"/>
        <v>3921.5</v>
      </c>
      <c r="D37" s="21">
        <v>62</v>
      </c>
      <c r="E37" s="13"/>
    </row>
    <row r="38" spans="1:6" s="1" customFormat="1" x14ac:dyDescent="0.3">
      <c r="A38" s="1" t="s">
        <v>2</v>
      </c>
      <c r="B38" s="4">
        <f>SUM(B28:B37)</f>
        <v>3209.9375</v>
      </c>
      <c r="C38" s="4">
        <f>SUM(C28:C37)</f>
        <v>38519.25</v>
      </c>
      <c r="D38" s="20"/>
      <c r="E38" s="10"/>
      <c r="F38" s="9"/>
    </row>
    <row r="39" spans="1:6" s="1" customFormat="1" x14ac:dyDescent="0.3">
      <c r="B39" s="4"/>
      <c r="C39" s="4"/>
      <c r="D39" s="20"/>
      <c r="E39" s="10"/>
      <c r="F39" s="9"/>
    </row>
    <row r="40" spans="1:6" s="1" customFormat="1" x14ac:dyDescent="0.3">
      <c r="B40" s="4"/>
      <c r="C40" s="4"/>
      <c r="D40" s="20">
        <f>SUM(D4:D37)</f>
        <v>2376</v>
      </c>
      <c r="E40" s="10"/>
    </row>
    <row r="41" spans="1:6" x14ac:dyDescent="0.3">
      <c r="A41" s="1"/>
      <c r="B41" s="4"/>
      <c r="C41" s="4"/>
      <c r="D41" s="20"/>
    </row>
    <row r="42" spans="1:6" x14ac:dyDescent="0.3">
      <c r="A42" s="1" t="s">
        <v>36</v>
      </c>
      <c r="B42" s="4"/>
      <c r="C42" s="4">
        <f>+C7+C19+C26+C38</f>
        <v>150282</v>
      </c>
      <c r="D42" s="20"/>
    </row>
    <row r="43" spans="1:6" x14ac:dyDescent="0.3">
      <c r="A43" s="1"/>
      <c r="B43" s="4"/>
      <c r="C43" s="4"/>
      <c r="D43" s="20"/>
    </row>
    <row r="44" spans="1:6" x14ac:dyDescent="0.3">
      <c r="B44" s="7"/>
      <c r="C44" s="1"/>
    </row>
    <row r="45" spans="1:6" x14ac:dyDescent="0.3">
      <c r="A45" s="1"/>
      <c r="B45" s="5"/>
    </row>
    <row r="46" spans="1:6" x14ac:dyDescent="0.3">
      <c r="B46" s="5"/>
    </row>
    <row r="47" spans="1:6" x14ac:dyDescent="0.3">
      <c r="B47" s="5"/>
    </row>
  </sheetData>
  <phoneticPr fontId="0" type="noConversion"/>
  <printOptions gridLines="1"/>
  <pageMargins left="0.75" right="0.75" top="0.75" bottom="0.75" header="0.5" footer="0.5"/>
  <pageSetup orientation="portrait" r:id="rId1"/>
  <headerFooter alignWithMargins="0">
    <oddFooter>&amp;L&amp;D&amp;C&amp;P&amp;R&amp;T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Treas Rpt</vt:lpstr>
      <vt:lpstr>'Treas Rpt'!Print_Area</vt:lpstr>
      <vt:lpstr>'Treas Rpt'!Print_Titles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NCYM</dc:creator>
  <cp:lastModifiedBy>HP-Owner</cp:lastModifiedBy>
  <cp:lastPrinted>2020-09-19T19:31:43Z</cp:lastPrinted>
  <dcterms:created xsi:type="dcterms:W3CDTF">2004-08-18T17:02:26Z</dcterms:created>
  <dcterms:modified xsi:type="dcterms:W3CDTF">2021-09-18T15:45:10Z</dcterms:modified>
</cp:coreProperties>
</file>